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5" windowWidth="15180" windowHeight="5145" tabRatio="601" activeTab="0"/>
  </bookViews>
  <sheets>
    <sheet name="stat_02_2006" sheetId="1" r:id="rId1"/>
  </sheets>
  <externalReferences>
    <externalReference r:id="rId4"/>
  </externalReferences>
  <definedNames>
    <definedName name="kopiowanie" localSheetId="0">'stat_02_2006'!#REF!</definedName>
    <definedName name="kopiowanie">#REF!</definedName>
    <definedName name="miesieczne1" localSheetId="0">'stat_02_2006'!#REF!</definedName>
    <definedName name="miesieczne1">#REF!</definedName>
    <definedName name="miesieczne2" localSheetId="0">'stat_02_2006'!#REF!</definedName>
    <definedName name="miesieczne2">#REF!</definedName>
    <definedName name="Poprzednia_ostatnia" localSheetId="0">'stat_02_2006'!#REF!</definedName>
    <definedName name="Poprzednia_ostatnia">#REF!</definedName>
    <definedName name="statys_drukowanie" localSheetId="0">'stat_02_2006'!#REF!</definedName>
    <definedName name="statys_drukowanie">#REF!</definedName>
    <definedName name="statystyka" localSheetId="0">'stat_02_2006'!#REF!</definedName>
    <definedName name="statystyka">#REF!</definedName>
    <definedName name="transakcje" localSheetId="0">'stat_02_2006'!#REF!</definedName>
    <definedName name="transakcje">#REF!</definedName>
    <definedName name="Wyd_Obl">#REF!</definedName>
    <definedName name="Wyd_Obroty" localSheetId="0">'stat_02_2006'!$B$1:$J$42</definedName>
    <definedName name="Wyd_Obroty">#REF!</definedName>
    <definedName name="Wyd_tran" localSheetId="0">'stat_02_2006'!#REF!</definedName>
    <definedName name="Wyd_tran">#REF!</definedName>
    <definedName name="Wyd_trans">#REF!</definedName>
  </definedNames>
  <calcPr fullCalcOnLoad="1"/>
</workbook>
</file>

<file path=xl/sharedStrings.xml><?xml version="1.0" encoding="utf-8"?>
<sst xmlns="http://schemas.openxmlformats.org/spreadsheetml/2006/main" count="50" uniqueCount="45">
  <si>
    <t>Nazwa                        SPW</t>
  </si>
  <si>
    <t>Wolumen   (szt.)</t>
  </si>
  <si>
    <t>Wartość obrotu                                    (mln zł)</t>
  </si>
  <si>
    <t>Liczba trans.          (szt.)</t>
  </si>
  <si>
    <t>PS0506</t>
  </si>
  <si>
    <t>PS1106</t>
  </si>
  <si>
    <t>DS0509</t>
  </si>
  <si>
    <t>DS1109</t>
  </si>
  <si>
    <t>DS1110</t>
  </si>
  <si>
    <t>WS0922</t>
  </si>
  <si>
    <t>OBLIGACJE RAZEM</t>
  </si>
  <si>
    <t>Rynek - łącznie</t>
  </si>
  <si>
    <t>DK0809</t>
  </si>
  <si>
    <t>DS1013</t>
  </si>
  <si>
    <t xml:space="preserve">PS0608 </t>
  </si>
  <si>
    <t>PS0507</t>
  </si>
  <si>
    <t>Transakcje anonimowe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</si>
  <si>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</si>
  <si>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BONY RAZEM</t>
    </r>
    <r>
      <rPr>
        <b/>
        <vertAlign val="superscript"/>
        <sz val="14"/>
        <rFont val="Courier"/>
        <family val="3"/>
      </rPr>
      <t xml:space="preserve"> 1)</t>
    </r>
  </si>
  <si>
    <r>
      <t xml:space="preserve">Transakcje warunkowe </t>
    </r>
    <r>
      <rPr>
        <b/>
        <vertAlign val="superscript"/>
        <sz val="12"/>
        <rFont val="Courier"/>
        <family val="3"/>
      </rPr>
      <t>2)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</si>
  <si>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</si>
  <si>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t>OK0406</t>
  </si>
  <si>
    <t>WZ0307</t>
  </si>
  <si>
    <t>WZ0911</t>
  </si>
  <si>
    <t>OK0806</t>
  </si>
  <si>
    <t>OK1206</t>
  </si>
  <si>
    <t>DS1015</t>
  </si>
  <si>
    <t>Rynek MTS POLAND</t>
  </si>
  <si>
    <t>Dział Obrotu MTS-CeTO S.A.</t>
  </si>
  <si>
    <t>OK0407</t>
  </si>
  <si>
    <t>PS0310</t>
  </si>
  <si>
    <t>IZ0816</t>
  </si>
  <si>
    <t>OK0807</t>
  </si>
  <si>
    <t>OK1207</t>
  </si>
  <si>
    <t>OK0408</t>
  </si>
  <si>
    <t>17JAN07</t>
  </si>
  <si>
    <t>(aktywność i struktura obrotu w okresie od dnia 1 do 28 lutego 2006 roku)</t>
  </si>
  <si>
    <t>DZ1006</t>
  </si>
  <si>
    <t>15MAR06</t>
  </si>
  <si>
    <t>29MAR06</t>
  </si>
  <si>
    <t>05APR06</t>
  </si>
  <si>
    <t>07JUN06</t>
  </si>
  <si>
    <t>12JUL06</t>
  </si>
  <si>
    <t>19APR06</t>
  </si>
  <si>
    <t>Na pozostałych obligacjach DZ nie zawierano transakcji.</t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</si>
</sst>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#\ ###\ ##0"/>
    <numFmt numFmtId="173" formatCode="#\ ##0"/>
    <numFmt numFmtId="174" formatCode="##\ ###\ ##0.00"/>
    <numFmt numFmtId="175" formatCode="0.0%"/>
    <numFmt numFmtId="176" formatCode="#\ ###\ ##0.00"/>
    <numFmt numFmtId="177" formatCode="dd\.mm\'yy"/>
    <numFmt numFmtId="178" formatCode="###\ ###\ ##0.00"/>
    <numFmt numFmtId="179" formatCode="0.00000"/>
    <numFmt numFmtId="180" formatCode="0.0000%"/>
    <numFmt numFmtId="181" formatCode="0.0"/>
    <numFmt numFmtId="182" formatCode="0.000%"/>
    <numFmt numFmtId="183" formatCode="####\ ##0.0"/>
    <numFmt numFmtId="184" formatCode="###\ ###\ ##0.0"/>
    <numFmt numFmtId="185" formatCode="0.0000"/>
    <numFmt numFmtId="186" formatCode="_-* #,##0.0\ _z_ł_-;\-* #,##0.0\ _z_ł_-;_-* &quot;-&quot;??\ _z_ł_-;_-@_-"/>
    <numFmt numFmtId="187" formatCode="######\ ##0.0"/>
    <numFmt numFmtId="188" formatCode="##\ ###\ ##0.0"/>
    <numFmt numFmtId="189" formatCode="#\ ###\ ##0.0"/>
    <numFmt numFmtId="190" formatCode="#\ ##0.0"/>
    <numFmt numFmtId="191" formatCode="0.000000000"/>
    <numFmt numFmtId="192" formatCode="#\ ##0.00"/>
    <numFmt numFmtId="193" formatCode="0.00000000"/>
    <numFmt numFmtId="194" formatCode="0.000"/>
    <numFmt numFmtId="195" formatCode="#.0\ ###\ ##0"/>
    <numFmt numFmtId="196" formatCode="0.000000"/>
    <numFmt numFmtId="197" formatCode="0.0000000"/>
    <numFmt numFmtId="198" formatCode="0.000000000%"/>
    <numFmt numFmtId="199" formatCode="#,##0.00000"/>
    <numFmt numFmtId="200" formatCode="dd/mm/yy"/>
    <numFmt numFmtId="201" formatCode="#\ ####\ ##0"/>
    <numFmt numFmtId="202" formatCode="#,##0.00\ _z_ł"/>
    <numFmt numFmtId="203" formatCode="#,##0.0"/>
    <numFmt numFmtId="204" formatCode="#,##0.000\ &quot;zł&quot;"/>
    <numFmt numFmtId="205" formatCode="#,##0.000"/>
    <numFmt numFmtId="206" formatCode="mmm/yyyy"/>
    <numFmt numFmtId="207" formatCode="yy/mm/dd"/>
    <numFmt numFmtId="208" formatCode="d/mm"/>
    <numFmt numFmtId="209" formatCode="d/mmm/yyyy"/>
    <numFmt numFmtId="210" formatCode="d/m/yyyy"/>
    <numFmt numFmtId="211" formatCode="d\ mmm\ yy"/>
    <numFmt numFmtId="212" formatCode="dd\ mmm\ yy"/>
    <numFmt numFmtId="213" formatCode="#,##0.0000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Courier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name val="Courier"/>
      <family val="3"/>
    </font>
    <font>
      <sz val="12"/>
      <color indexed="8"/>
      <name val="Courier"/>
      <family val="3"/>
    </font>
    <font>
      <b/>
      <sz val="14"/>
      <color indexed="8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4">
    <xf numFmtId="14" fontId="4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4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4" fontId="8" fillId="0" borderId="0" xfId="0" applyFont="1" applyFill="1" applyBorder="1" applyAlignment="1">
      <alignment vertical="center"/>
    </xf>
    <xf numFmtId="14" fontId="10" fillId="0" borderId="0" xfId="0" applyFont="1" applyFill="1" applyBorder="1" applyAlignment="1">
      <alignment vertical="center"/>
    </xf>
    <xf numFmtId="14" fontId="11" fillId="2" borderId="0" xfId="0" applyFont="1" applyFill="1" applyBorder="1" applyAlignment="1">
      <alignment vertical="center"/>
    </xf>
    <xf numFmtId="14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vertical="center"/>
    </xf>
    <xf numFmtId="4" fontId="13" fillId="0" borderId="4" xfId="0" applyNumberFormat="1" applyFont="1" applyFill="1" applyBorder="1" applyAlignment="1">
      <alignment vertical="center"/>
    </xf>
    <xf numFmtId="14" fontId="13" fillId="0" borderId="0" xfId="0" applyFont="1" applyFill="1" applyBorder="1" applyAlignment="1">
      <alignment vertical="center"/>
    </xf>
    <xf numFmtId="0" fontId="0" fillId="0" borderId="0" xfId="19" applyBorder="1">
      <alignment/>
      <protection/>
    </xf>
    <xf numFmtId="4" fontId="13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4" fontId="14" fillId="0" borderId="0" xfId="0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vertical="center"/>
    </xf>
    <xf numFmtId="3" fontId="15" fillId="0" borderId="6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14" fontId="4" fillId="0" borderId="0" xfId="0" applyAlignment="1">
      <alignment vertical="center"/>
    </xf>
    <xf numFmtId="4" fontId="4" fillId="0" borderId="0" xfId="0" applyNumberFormat="1" applyAlignment="1">
      <alignment vertical="center"/>
    </xf>
    <xf numFmtId="3" fontId="4" fillId="0" borderId="0" xfId="0" applyNumberFormat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5" fontId="4" fillId="0" borderId="0" xfId="0" applyNumberFormat="1" applyAlignment="1">
      <alignment vertical="center"/>
    </xf>
    <xf numFmtId="208" fontId="4" fillId="0" borderId="0" xfId="0" applyNumberFormat="1" applyAlignment="1">
      <alignment vertical="center"/>
    </xf>
    <xf numFmtId="213" fontId="12" fillId="0" borderId="0" xfId="0" applyNumberFormat="1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vertical="center"/>
    </xf>
    <xf numFmtId="14" fontId="16" fillId="0" borderId="6" xfId="0" applyFont="1" applyFill="1" applyBorder="1" applyAlignment="1">
      <alignment vertical="center"/>
    </xf>
    <xf numFmtId="14" fontId="13" fillId="0" borderId="6" xfId="0" applyFont="1" applyFill="1" applyBorder="1" applyAlignment="1">
      <alignment vertical="center"/>
    </xf>
    <xf numFmtId="14" fontId="13" fillId="0" borderId="8" xfId="0" applyFont="1" applyFill="1" applyBorder="1" applyAlignment="1">
      <alignment vertical="center"/>
    </xf>
    <xf numFmtId="3" fontId="15" fillId="0" borderId="9" xfId="0" applyNumberFormat="1" applyFont="1" applyFill="1" applyBorder="1" applyAlignment="1">
      <alignment vertical="center"/>
    </xf>
    <xf numFmtId="3" fontId="19" fillId="0" borderId="2" xfId="0" applyNumberFormat="1" applyFont="1" applyFill="1" applyBorder="1" applyAlignment="1">
      <alignment vertical="center"/>
    </xf>
    <xf numFmtId="3" fontId="19" fillId="0" borderId="9" xfId="0" applyNumberFormat="1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Fill="1" applyBorder="1" applyAlignment="1">
      <alignment vertical="center"/>
    </xf>
    <xf numFmtId="3" fontId="17" fillId="3" borderId="12" xfId="0" applyNumberFormat="1" applyFont="1" applyFill="1" applyBorder="1" applyAlignment="1">
      <alignment horizontal="right" vertical="center" wrapText="1"/>
    </xf>
    <xf numFmtId="4" fontId="17" fillId="3" borderId="13" xfId="0" applyNumberFormat="1" applyFont="1" applyFill="1" applyBorder="1" applyAlignment="1">
      <alignment horizontal="right" vertical="center" wrapText="1"/>
    </xf>
    <xf numFmtId="4" fontId="17" fillId="3" borderId="13" xfId="0" applyNumberFormat="1" applyFont="1" applyFill="1" applyBorder="1" applyAlignment="1">
      <alignment vertical="center"/>
    </xf>
    <xf numFmtId="3" fontId="17" fillId="3" borderId="12" xfId="0" applyNumberFormat="1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3" fontId="20" fillId="3" borderId="12" xfId="0" applyNumberFormat="1" applyFont="1" applyFill="1" applyBorder="1" applyAlignment="1">
      <alignment horizontal="right" vertical="center" wrapText="1"/>
    </xf>
    <xf numFmtId="4" fontId="20" fillId="3" borderId="13" xfId="0" applyNumberFormat="1" applyFont="1" applyFill="1" applyBorder="1" applyAlignment="1">
      <alignment horizontal="right" vertical="center" wrapText="1"/>
    </xf>
    <xf numFmtId="3" fontId="20" fillId="3" borderId="10" xfId="0" applyNumberFormat="1" applyFont="1" applyFill="1" applyBorder="1" applyAlignment="1">
      <alignment horizontal="right" vertical="center" wrapText="1"/>
    </xf>
    <xf numFmtId="3" fontId="15" fillId="0" borderId="14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3" fontId="20" fillId="3" borderId="10" xfId="0" applyNumberFormat="1" applyFont="1" applyFill="1" applyBorder="1" applyAlignment="1">
      <alignment vertical="center"/>
    </xf>
    <xf numFmtId="3" fontId="15" fillId="0" borderId="8" xfId="0" applyNumberFormat="1" applyFont="1" applyFill="1" applyBorder="1" applyAlignment="1">
      <alignment vertical="center"/>
    </xf>
    <xf numFmtId="14" fontId="13" fillId="0" borderId="16" xfId="0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4" fontId="13" fillId="0" borderId="13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19" xfId="0" applyNumberFormat="1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vertical="center"/>
    </xf>
    <xf numFmtId="4" fontId="17" fillId="3" borderId="23" xfId="0" applyNumberFormat="1" applyFont="1" applyFill="1" applyBorder="1" applyAlignment="1">
      <alignment vertical="center"/>
    </xf>
    <xf numFmtId="3" fontId="20" fillId="3" borderId="24" xfId="0" applyNumberFormat="1" applyFont="1" applyFill="1" applyBorder="1" applyAlignment="1">
      <alignment vertical="center"/>
    </xf>
    <xf numFmtId="4" fontId="17" fillId="3" borderId="23" xfId="0" applyNumberFormat="1" applyFont="1" applyFill="1" applyBorder="1" applyAlignment="1">
      <alignment horizontal="right" vertical="center" wrapText="1"/>
    </xf>
    <xf numFmtId="3" fontId="15" fillId="0" borderId="25" xfId="0" applyNumberFormat="1" applyFont="1" applyFill="1" applyBorder="1" applyAlignment="1">
      <alignment vertical="center"/>
    </xf>
    <xf numFmtId="4" fontId="13" fillId="0" borderId="26" xfId="0" applyNumberFormat="1" applyFont="1" applyFill="1" applyBorder="1" applyAlignment="1">
      <alignment vertical="center"/>
    </xf>
    <xf numFmtId="4" fontId="13" fillId="0" borderId="23" xfId="0" applyNumberFormat="1" applyFont="1" applyFill="1" applyBorder="1" applyAlignment="1">
      <alignment vertical="center"/>
    </xf>
    <xf numFmtId="14" fontId="16" fillId="0" borderId="8" xfId="0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14" fontId="16" fillId="0" borderId="0" xfId="0" applyFont="1" applyFill="1" applyBorder="1" applyAlignment="1">
      <alignment vertical="center"/>
    </xf>
    <xf numFmtId="14" fontId="20" fillId="3" borderId="16" xfId="0" applyFont="1" applyFill="1" applyBorder="1" applyAlignment="1">
      <alignment horizontal="center" vertical="center" wrapText="1"/>
    </xf>
    <xf numFmtId="14" fontId="17" fillId="3" borderId="16" xfId="0" applyFont="1" applyFill="1" applyBorder="1" applyAlignment="1">
      <alignment horizontal="center" vertical="center" wrapText="1"/>
    </xf>
    <xf numFmtId="49" fontId="13" fillId="0" borderId="29" xfId="0" applyNumberFormat="1" applyFont="1" applyBorder="1" applyAlignment="1">
      <alignment vertical="center"/>
    </xf>
    <xf numFmtId="14" fontId="13" fillId="3" borderId="30" xfId="0" applyFont="1" applyFill="1" applyBorder="1" applyAlignment="1">
      <alignment horizontal="center" vertical="center" wrapText="1"/>
    </xf>
    <xf numFmtId="14" fontId="13" fillId="3" borderId="31" xfId="0" applyFont="1" applyFill="1" applyBorder="1" applyAlignment="1">
      <alignment horizontal="center" vertical="center" wrapText="1"/>
    </xf>
    <xf numFmtId="14" fontId="13" fillId="3" borderId="20" xfId="0" applyFont="1" applyFill="1" applyBorder="1" applyAlignment="1">
      <alignment horizontal="center" vertical="center"/>
    </xf>
    <xf numFmtId="14" fontId="13" fillId="3" borderId="10" xfId="0" applyFont="1" applyFill="1" applyBorder="1" applyAlignment="1">
      <alignment horizontal="center" vertical="center"/>
    </xf>
    <xf numFmtId="14" fontId="13" fillId="3" borderId="32" xfId="0" applyFont="1" applyFill="1" applyBorder="1" applyAlignment="1">
      <alignment horizontal="center" vertical="center" wrapText="1"/>
    </xf>
    <xf numFmtId="14" fontId="13" fillId="3" borderId="33" xfId="0" applyFont="1" applyFill="1" applyBorder="1" applyAlignment="1">
      <alignment horizontal="center" vertical="center" wrapText="1"/>
    </xf>
    <xf numFmtId="14" fontId="13" fillId="3" borderId="34" xfId="0" applyFont="1" applyFill="1" applyBorder="1" applyAlignment="1">
      <alignment horizontal="center" vertical="center" wrapText="1"/>
    </xf>
    <xf numFmtId="14" fontId="13" fillId="3" borderId="35" xfId="0" applyFont="1" applyFill="1" applyBorder="1" applyAlignment="1">
      <alignment horizontal="center" vertical="center" wrapText="1"/>
    </xf>
    <xf numFmtId="14" fontId="13" fillId="3" borderId="36" xfId="0" applyFont="1" applyFill="1" applyBorder="1" applyAlignment="1">
      <alignment horizontal="center" vertical="center" wrapText="1"/>
    </xf>
    <xf numFmtId="14" fontId="13" fillId="3" borderId="37" xfId="0" applyFont="1" applyFill="1" applyBorder="1" applyAlignment="1">
      <alignment horizontal="center" vertical="center" wrapText="1"/>
    </xf>
    <xf numFmtId="14" fontId="13" fillId="3" borderId="38" xfId="0" applyFont="1" applyFill="1" applyBorder="1" applyAlignment="1">
      <alignment horizontal="center" vertical="center" wrapText="1"/>
    </xf>
    <xf numFmtId="14" fontId="13" fillId="3" borderId="39" xfId="0" applyFont="1" applyFill="1" applyBorder="1" applyAlignment="1">
      <alignment horizontal="center" vertical="center" wrapText="1"/>
    </xf>
    <xf numFmtId="14" fontId="13" fillId="3" borderId="40" xfId="0" applyFont="1" applyFill="1" applyBorder="1" applyAlignment="1">
      <alignment horizontal="center" vertical="center" wrapText="1"/>
    </xf>
    <xf numFmtId="14" fontId="13" fillId="3" borderId="41" xfId="0" applyFont="1" applyFill="1" applyBorder="1" applyAlignment="1">
      <alignment horizontal="center" vertical="center" wrapText="1"/>
    </xf>
    <xf numFmtId="14" fontId="9" fillId="0" borderId="36" xfId="0" applyFont="1" applyFill="1" applyBorder="1" applyAlignment="1">
      <alignment horizontal="center"/>
    </xf>
    <xf numFmtId="14" fontId="7" fillId="0" borderId="37" xfId="0" applyFont="1" applyFill="1" applyBorder="1" applyAlignment="1">
      <alignment horizontal="left" vertical="center"/>
    </xf>
    <xf numFmtId="14" fontId="13" fillId="3" borderId="12" xfId="0" applyFont="1" applyFill="1" applyBorder="1" applyAlignment="1">
      <alignment horizontal="center" vertical="center"/>
    </xf>
    <xf numFmtId="14" fontId="7" fillId="0" borderId="0" xfId="0" applyFont="1" applyFill="1" applyBorder="1" applyAlignment="1">
      <alignment horizontal="center"/>
    </xf>
    <xf numFmtId="4" fontId="13" fillId="0" borderId="42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vertical="center"/>
    </xf>
  </cellXfs>
  <cellStyles count="9">
    <cellStyle name="Normal" xfId="0"/>
    <cellStyle name="Comma" xfId="16"/>
    <cellStyle name="Comma [0]" xfId="17"/>
    <cellStyle name="Hyperlink" xfId="18"/>
    <cellStyle name="Normalny_wartosci_dspw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ERSPW\STATYSTYKI_miesieczne\Papiery\ROK_2002\obligacje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XII_Obligacje_ROK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8">
    <pageSetUpPr fitToPage="1"/>
  </sheetPr>
  <dimension ref="A1:BQ57"/>
  <sheetViews>
    <sheetView tabSelected="1" zoomScale="85" zoomScaleNormal="85" workbookViewId="0" topLeftCell="A40">
      <pane xSplit="2" topLeftCell="C1" activePane="topRight" state="frozen"/>
      <selection pane="topLeft" activeCell="A4" sqref="A4"/>
      <selection pane="topRight" activeCell="D49" sqref="D49"/>
    </sheetView>
  </sheetViews>
  <sheetFormatPr defaultColWidth="9.00390625" defaultRowHeight="12.75"/>
  <cols>
    <col min="1" max="1" width="3.25390625" style="4" customWidth="1"/>
    <col min="2" max="2" width="28.125" style="4" customWidth="1"/>
    <col min="3" max="3" width="18.625" style="4" customWidth="1"/>
    <col min="4" max="4" width="24.25390625" style="4" customWidth="1"/>
    <col min="5" max="5" width="21.625" style="4" customWidth="1"/>
    <col min="6" max="8" width="19.125" style="5" customWidth="1"/>
    <col min="9" max="9" width="23.25390625" style="6" customWidth="1"/>
    <col min="10" max="10" width="18.25390625" style="5" customWidth="1"/>
    <col min="11" max="16384" width="9.125" style="4" customWidth="1"/>
  </cols>
  <sheetData>
    <row r="1" spans="1:10" s="1" customFormat="1" ht="15.75" thickBot="1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2" customFormat="1" ht="28.5" customHeight="1">
      <c r="A2" s="88" t="s">
        <v>27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1" customFormat="1" ht="13.5" customHeight="1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</row>
    <row r="4" spans="1:69" s="3" customFormat="1" ht="18.75" customHeight="1" thickBot="1">
      <c r="A4" s="4"/>
      <c r="B4" s="6"/>
      <c r="C4" s="6"/>
      <c r="D4" s="6"/>
      <c r="E4" s="6"/>
      <c r="F4" s="5"/>
      <c r="G4" s="5"/>
      <c r="H4" s="5"/>
      <c r="I4" s="6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2:10" ht="18.75" customHeight="1" thickBot="1">
      <c r="B5" s="6"/>
      <c r="C5" s="90" t="s">
        <v>16</v>
      </c>
      <c r="D5" s="76"/>
      <c r="E5" s="77"/>
      <c r="F5" s="90" t="s">
        <v>19</v>
      </c>
      <c r="G5" s="76"/>
      <c r="H5" s="77"/>
      <c r="I5" s="76" t="s">
        <v>11</v>
      </c>
      <c r="J5" s="77"/>
    </row>
    <row r="6" spans="2:10" ht="17.25" customHeight="1">
      <c r="B6" s="78" t="s">
        <v>0</v>
      </c>
      <c r="C6" s="82" t="s">
        <v>1</v>
      </c>
      <c r="D6" s="84" t="s">
        <v>2</v>
      </c>
      <c r="E6" s="86" t="s">
        <v>3</v>
      </c>
      <c r="F6" s="74" t="s">
        <v>1</v>
      </c>
      <c r="G6" s="84" t="s">
        <v>2</v>
      </c>
      <c r="H6" s="86" t="s">
        <v>3</v>
      </c>
      <c r="I6" s="74" t="s">
        <v>2</v>
      </c>
      <c r="J6" s="80" t="s">
        <v>3</v>
      </c>
    </row>
    <row r="7" spans="2:10" ht="13.5" customHeight="1" thickBot="1">
      <c r="B7" s="79"/>
      <c r="C7" s="83"/>
      <c r="D7" s="85"/>
      <c r="E7" s="87"/>
      <c r="F7" s="75"/>
      <c r="G7" s="85"/>
      <c r="H7" s="87"/>
      <c r="I7" s="75"/>
      <c r="J7" s="81"/>
    </row>
    <row r="8" spans="2:10" ht="16.5">
      <c r="B8" s="27" t="s">
        <v>21</v>
      </c>
      <c r="C8" s="8">
        <v>255000</v>
      </c>
      <c r="D8" s="9">
        <v>507.659</v>
      </c>
      <c r="E8" s="30">
        <v>16</v>
      </c>
      <c r="F8" s="16">
        <v>0</v>
      </c>
      <c r="G8" s="7">
        <v>0</v>
      </c>
      <c r="H8" s="52">
        <v>0</v>
      </c>
      <c r="I8" s="92">
        <f>D8+G8</f>
        <v>507.659</v>
      </c>
      <c r="J8" s="93">
        <f>E8+H8</f>
        <v>16</v>
      </c>
    </row>
    <row r="9" spans="2:10" ht="16.5">
      <c r="B9" s="27" t="s">
        <v>4</v>
      </c>
      <c r="C9" s="8">
        <v>20000</v>
      </c>
      <c r="D9" s="9">
        <v>43.0482</v>
      </c>
      <c r="E9" s="30">
        <v>2</v>
      </c>
      <c r="F9" s="16">
        <v>0</v>
      </c>
      <c r="G9" s="7">
        <v>0</v>
      </c>
      <c r="H9" s="52">
        <v>0</v>
      </c>
      <c r="I9" s="58">
        <f aca="true" t="shared" si="0" ref="I9:I30">D9+G9</f>
        <v>43.0482</v>
      </c>
      <c r="J9" s="68">
        <f aca="true" t="shared" si="1" ref="J9:J30">E9+H9</f>
        <v>2</v>
      </c>
    </row>
    <row r="10" spans="2:10" ht="16.5">
      <c r="B10" s="27" t="s">
        <v>24</v>
      </c>
      <c r="C10" s="8">
        <v>375000</v>
      </c>
      <c r="D10" s="9">
        <v>736.783</v>
      </c>
      <c r="E10" s="30">
        <v>25</v>
      </c>
      <c r="F10" s="16">
        <v>25000</v>
      </c>
      <c r="G10" s="7">
        <v>48.915</v>
      </c>
      <c r="H10" s="52">
        <v>1</v>
      </c>
      <c r="I10" s="58">
        <f t="shared" si="0"/>
        <v>785.698</v>
      </c>
      <c r="J10" s="68">
        <f t="shared" si="1"/>
        <v>26</v>
      </c>
    </row>
    <row r="11" spans="2:10" ht="16.5">
      <c r="B11" s="27" t="s">
        <v>37</v>
      </c>
      <c r="C11" s="8">
        <v>30000</v>
      </c>
      <c r="D11" s="9">
        <v>61.524</v>
      </c>
      <c r="E11" s="30">
        <v>2</v>
      </c>
      <c r="F11" s="16">
        <v>0</v>
      </c>
      <c r="G11" s="7">
        <v>0</v>
      </c>
      <c r="H11" s="52">
        <v>0</v>
      </c>
      <c r="I11" s="58">
        <f t="shared" si="0"/>
        <v>61.524</v>
      </c>
      <c r="J11" s="68">
        <f t="shared" si="1"/>
        <v>2</v>
      </c>
    </row>
    <row r="12" spans="2:10" ht="16.5">
      <c r="B12" s="27" t="s">
        <v>5</v>
      </c>
      <c r="C12" s="8">
        <v>25000</v>
      </c>
      <c r="D12" s="9">
        <v>52.8025</v>
      </c>
      <c r="E12" s="30">
        <v>1</v>
      </c>
      <c r="F12" s="16">
        <v>0</v>
      </c>
      <c r="G12" s="7">
        <v>0</v>
      </c>
      <c r="H12" s="52">
        <v>0</v>
      </c>
      <c r="I12" s="58">
        <f t="shared" si="0"/>
        <v>52.8025</v>
      </c>
      <c r="J12" s="68">
        <f t="shared" si="1"/>
        <v>1</v>
      </c>
    </row>
    <row r="13" spans="2:10" ht="16.5">
      <c r="B13" s="27" t="s">
        <v>25</v>
      </c>
      <c r="C13" s="8">
        <v>75000</v>
      </c>
      <c r="D13" s="9">
        <v>145.272</v>
      </c>
      <c r="E13" s="30">
        <v>7</v>
      </c>
      <c r="F13" s="16">
        <v>0</v>
      </c>
      <c r="G13" s="7">
        <v>0</v>
      </c>
      <c r="H13" s="52">
        <v>0</v>
      </c>
      <c r="I13" s="58">
        <f t="shared" si="0"/>
        <v>145.272</v>
      </c>
      <c r="J13" s="68">
        <f t="shared" si="1"/>
        <v>7</v>
      </c>
    </row>
    <row r="14" spans="2:10" ht="16.5">
      <c r="B14" s="27" t="s">
        <v>22</v>
      </c>
      <c r="C14" s="8">
        <v>0</v>
      </c>
      <c r="D14" s="9">
        <v>0</v>
      </c>
      <c r="E14" s="30">
        <v>0</v>
      </c>
      <c r="F14" s="16">
        <v>0</v>
      </c>
      <c r="G14" s="7">
        <v>0</v>
      </c>
      <c r="H14" s="52">
        <v>0</v>
      </c>
      <c r="I14" s="58">
        <f t="shared" si="0"/>
        <v>0</v>
      </c>
      <c r="J14" s="68">
        <f t="shared" si="1"/>
        <v>0</v>
      </c>
    </row>
    <row r="15" spans="2:10" ht="16.5">
      <c r="B15" s="27" t="s">
        <v>29</v>
      </c>
      <c r="C15" s="8">
        <v>245000</v>
      </c>
      <c r="D15" s="9">
        <v>468.704</v>
      </c>
      <c r="E15" s="30">
        <v>21</v>
      </c>
      <c r="F15" s="16">
        <v>0</v>
      </c>
      <c r="G15" s="7">
        <v>0</v>
      </c>
      <c r="H15" s="52">
        <v>0</v>
      </c>
      <c r="I15" s="58">
        <f t="shared" si="0"/>
        <v>468.704</v>
      </c>
      <c r="J15" s="68">
        <f t="shared" si="1"/>
        <v>21</v>
      </c>
    </row>
    <row r="16" spans="2:10" ht="16.5">
      <c r="B16" s="27" t="s">
        <v>15</v>
      </c>
      <c r="C16" s="8">
        <v>110000</v>
      </c>
      <c r="D16" s="9">
        <v>246.1808</v>
      </c>
      <c r="E16" s="30">
        <v>10</v>
      </c>
      <c r="F16" s="16">
        <v>535000</v>
      </c>
      <c r="G16" s="7">
        <v>1193.7376</v>
      </c>
      <c r="H16" s="52">
        <v>6</v>
      </c>
      <c r="I16" s="58">
        <f t="shared" si="0"/>
        <v>1439.9184</v>
      </c>
      <c r="J16" s="68">
        <f t="shared" si="1"/>
        <v>16</v>
      </c>
    </row>
    <row r="17" spans="2:10" ht="16.5">
      <c r="B17" s="27" t="s">
        <v>32</v>
      </c>
      <c r="C17" s="8">
        <v>130000</v>
      </c>
      <c r="D17" s="9">
        <v>244.691</v>
      </c>
      <c r="E17" s="30">
        <v>12</v>
      </c>
      <c r="F17" s="16">
        <v>5000</v>
      </c>
      <c r="G17" s="7">
        <v>9.391</v>
      </c>
      <c r="H17" s="52">
        <v>1</v>
      </c>
      <c r="I17" s="58">
        <f t="shared" si="0"/>
        <v>254.082</v>
      </c>
      <c r="J17" s="68">
        <f t="shared" si="1"/>
        <v>13</v>
      </c>
    </row>
    <row r="18" spans="2:10" ht="16.5">
      <c r="B18" s="27" t="s">
        <v>33</v>
      </c>
      <c r="C18" s="8">
        <v>90000</v>
      </c>
      <c r="D18" s="9">
        <v>167.44299999999998</v>
      </c>
      <c r="E18" s="30">
        <v>9</v>
      </c>
      <c r="F18" s="16">
        <v>105000</v>
      </c>
      <c r="G18" s="7">
        <v>194.306</v>
      </c>
      <c r="H18" s="52">
        <v>3</v>
      </c>
      <c r="I18" s="58">
        <f t="shared" si="0"/>
        <v>361.749</v>
      </c>
      <c r="J18" s="68">
        <f t="shared" si="1"/>
        <v>12</v>
      </c>
    </row>
    <row r="19" spans="2:10" ht="16.5">
      <c r="B19" s="27" t="s">
        <v>34</v>
      </c>
      <c r="C19" s="8">
        <v>430000</v>
      </c>
      <c r="D19" s="9">
        <v>785.614</v>
      </c>
      <c r="E19" s="30">
        <v>34</v>
      </c>
      <c r="F19" s="16">
        <v>0</v>
      </c>
      <c r="G19" s="7">
        <v>0</v>
      </c>
      <c r="H19" s="52">
        <v>0</v>
      </c>
      <c r="I19" s="58">
        <f t="shared" si="0"/>
        <v>785.614</v>
      </c>
      <c r="J19" s="68">
        <f t="shared" si="1"/>
        <v>34</v>
      </c>
    </row>
    <row r="20" spans="2:10" ht="16.5">
      <c r="B20" s="27" t="s">
        <v>14</v>
      </c>
      <c r="C20" s="31">
        <v>305000</v>
      </c>
      <c r="D20" s="26">
        <v>651.3119</v>
      </c>
      <c r="E20" s="32">
        <v>26</v>
      </c>
      <c r="F20" s="16">
        <v>25000</v>
      </c>
      <c r="G20" s="7">
        <v>53.2265</v>
      </c>
      <c r="H20" s="52">
        <v>1</v>
      </c>
      <c r="I20" s="58">
        <f t="shared" si="0"/>
        <v>704.5384</v>
      </c>
      <c r="J20" s="68">
        <f t="shared" si="1"/>
        <v>27</v>
      </c>
    </row>
    <row r="21" spans="2:10" ht="16.5">
      <c r="B21" s="27" t="s">
        <v>6</v>
      </c>
      <c r="C21" s="8">
        <v>595000</v>
      </c>
      <c r="D21" s="9">
        <v>1296.9942</v>
      </c>
      <c r="E21" s="30">
        <v>48</v>
      </c>
      <c r="F21" s="16">
        <v>850000</v>
      </c>
      <c r="G21" s="7">
        <v>1851.4825</v>
      </c>
      <c r="H21" s="52">
        <v>16</v>
      </c>
      <c r="I21" s="58">
        <f t="shared" si="0"/>
        <v>3148.4767</v>
      </c>
      <c r="J21" s="68">
        <f t="shared" si="1"/>
        <v>64</v>
      </c>
    </row>
    <row r="22" spans="2:10" ht="16.5">
      <c r="B22" s="28" t="s">
        <v>7</v>
      </c>
      <c r="C22" s="8">
        <v>10000</v>
      </c>
      <c r="D22" s="9">
        <v>21.256</v>
      </c>
      <c r="E22" s="30">
        <v>2</v>
      </c>
      <c r="F22" s="16">
        <v>0</v>
      </c>
      <c r="G22" s="7">
        <v>0</v>
      </c>
      <c r="H22" s="52">
        <v>0</v>
      </c>
      <c r="I22" s="58">
        <f t="shared" si="0"/>
        <v>21.256</v>
      </c>
      <c r="J22" s="68">
        <f t="shared" si="1"/>
        <v>2</v>
      </c>
    </row>
    <row r="23" spans="2:10" ht="16.5">
      <c r="B23" s="28" t="s">
        <v>30</v>
      </c>
      <c r="C23" s="8">
        <v>4020000</v>
      </c>
      <c r="D23" s="9">
        <v>8805.479000000001</v>
      </c>
      <c r="E23" s="30">
        <v>367</v>
      </c>
      <c r="F23" s="16">
        <v>682500</v>
      </c>
      <c r="G23" s="7">
        <v>1495.5391</v>
      </c>
      <c r="H23" s="52">
        <v>21</v>
      </c>
      <c r="I23" s="58">
        <f t="shared" si="0"/>
        <v>10301.018100000001</v>
      </c>
      <c r="J23" s="68">
        <f t="shared" si="1"/>
        <v>388</v>
      </c>
    </row>
    <row r="24" spans="2:10" ht="16.5">
      <c r="B24" s="28" t="s">
        <v>8</v>
      </c>
      <c r="C24" s="8">
        <v>1850000</v>
      </c>
      <c r="D24" s="9">
        <v>3976.0232</v>
      </c>
      <c r="E24" s="30">
        <v>141</v>
      </c>
      <c r="F24" s="16">
        <v>1730000</v>
      </c>
      <c r="G24" s="7">
        <v>3710.7817</v>
      </c>
      <c r="H24" s="53">
        <v>35</v>
      </c>
      <c r="I24" s="58">
        <f t="shared" si="0"/>
        <v>7686.8049</v>
      </c>
      <c r="J24" s="68">
        <f t="shared" si="1"/>
        <v>176</v>
      </c>
    </row>
    <row r="25" spans="2:10" ht="16.5">
      <c r="B25" s="29" t="s">
        <v>23</v>
      </c>
      <c r="C25" s="8">
        <v>360000</v>
      </c>
      <c r="D25" s="9">
        <v>733.4352</v>
      </c>
      <c r="E25" s="30">
        <v>2</v>
      </c>
      <c r="F25" s="16">
        <v>0</v>
      </c>
      <c r="G25" s="7">
        <v>0</v>
      </c>
      <c r="H25" s="53">
        <v>0</v>
      </c>
      <c r="I25" s="58">
        <f t="shared" si="0"/>
        <v>733.4352</v>
      </c>
      <c r="J25" s="68">
        <f t="shared" si="1"/>
        <v>2</v>
      </c>
    </row>
    <row r="26" spans="2:10" ht="16.5">
      <c r="B26" s="29" t="s">
        <v>13</v>
      </c>
      <c r="C26" s="8">
        <v>445000</v>
      </c>
      <c r="D26" s="9">
        <v>920.5784</v>
      </c>
      <c r="E26" s="30">
        <v>35</v>
      </c>
      <c r="F26" s="17">
        <v>600000</v>
      </c>
      <c r="G26" s="9">
        <v>1238.3859</v>
      </c>
      <c r="H26" s="54">
        <v>15</v>
      </c>
      <c r="I26" s="58">
        <f t="shared" si="0"/>
        <v>2158.9643</v>
      </c>
      <c r="J26" s="68">
        <f t="shared" si="1"/>
        <v>50</v>
      </c>
    </row>
    <row r="27" spans="2:10" ht="16.5">
      <c r="B27" s="66" t="s">
        <v>26</v>
      </c>
      <c r="C27" s="43">
        <v>1465000</v>
      </c>
      <c r="D27" s="34">
        <v>3306.0685</v>
      </c>
      <c r="E27" s="44">
        <v>127</v>
      </c>
      <c r="F27" s="18">
        <v>445000</v>
      </c>
      <c r="G27" s="10">
        <v>1015.8262</v>
      </c>
      <c r="H27" s="55">
        <v>15</v>
      </c>
      <c r="I27" s="58">
        <f t="shared" si="0"/>
        <v>4321.8947</v>
      </c>
      <c r="J27" s="68">
        <f t="shared" si="1"/>
        <v>142</v>
      </c>
    </row>
    <row r="28" spans="2:10" ht="16.5">
      <c r="B28" s="29" t="s">
        <v>31</v>
      </c>
      <c r="C28" s="43">
        <v>0</v>
      </c>
      <c r="D28" s="34">
        <v>0</v>
      </c>
      <c r="E28" s="44">
        <v>0</v>
      </c>
      <c r="F28" s="17">
        <v>0</v>
      </c>
      <c r="G28" s="9">
        <v>0</v>
      </c>
      <c r="H28" s="63">
        <v>0</v>
      </c>
      <c r="I28" s="58">
        <f t="shared" si="0"/>
        <v>0</v>
      </c>
      <c r="J28" s="68">
        <f t="shared" si="1"/>
        <v>0</v>
      </c>
    </row>
    <row r="29" spans="2:10" ht="17.25" thickBot="1">
      <c r="B29" s="29" t="s">
        <v>9</v>
      </c>
      <c r="C29" s="43">
        <v>10000</v>
      </c>
      <c r="D29" s="34">
        <v>22.2168</v>
      </c>
      <c r="E29" s="44">
        <v>2</v>
      </c>
      <c r="F29" s="46">
        <v>127500</v>
      </c>
      <c r="G29" s="34">
        <v>285.7236</v>
      </c>
      <c r="H29" s="56">
        <v>3</v>
      </c>
      <c r="I29" s="64">
        <f t="shared" si="0"/>
        <v>307.94039999999995</v>
      </c>
      <c r="J29" s="69">
        <f t="shared" si="1"/>
        <v>5</v>
      </c>
    </row>
    <row r="30" spans="2:10" ht="17.25" thickBot="1">
      <c r="B30" s="47" t="s">
        <v>12</v>
      </c>
      <c r="C30" s="48">
        <v>10000</v>
      </c>
      <c r="D30" s="49">
        <v>21.5702</v>
      </c>
      <c r="E30" s="50">
        <v>2</v>
      </c>
      <c r="F30" s="51">
        <v>0</v>
      </c>
      <c r="G30" s="49">
        <v>0</v>
      </c>
      <c r="H30" s="57">
        <v>0</v>
      </c>
      <c r="I30" s="65">
        <f t="shared" si="0"/>
        <v>21.5702</v>
      </c>
      <c r="J30" s="67">
        <f t="shared" si="1"/>
        <v>2</v>
      </c>
    </row>
    <row r="31" spans="2:10" s="2" customFormat="1" ht="20.25" thickBot="1">
      <c r="B31" s="71" t="s">
        <v>10</v>
      </c>
      <c r="C31" s="40">
        <f>SUM(C8:C30)</f>
        <v>10855000</v>
      </c>
      <c r="D31" s="41">
        <f>SUM(D8:D30)</f>
        <v>23214.654899999998</v>
      </c>
      <c r="E31" s="42">
        <f>SUM(E8:E30)</f>
        <v>891</v>
      </c>
      <c r="F31" s="38">
        <f>SUM(F8:F30)</f>
        <v>5130000</v>
      </c>
      <c r="G31" s="37">
        <f>SUM(G8:G30)</f>
        <v>11097.315099999998</v>
      </c>
      <c r="H31" s="45">
        <f>SUM(H8:H30)</f>
        <v>117</v>
      </c>
      <c r="I31" s="60">
        <f>SUM(I8:I30)</f>
        <v>34311.97</v>
      </c>
      <c r="J31" s="61">
        <f>SUM(J8:J30)</f>
        <v>1008</v>
      </c>
    </row>
    <row r="32" spans="2:10" ht="16.5">
      <c r="B32" s="73" t="s">
        <v>38</v>
      </c>
      <c r="C32" s="43">
        <v>2000</v>
      </c>
      <c r="D32" s="34">
        <v>39.84982</v>
      </c>
      <c r="E32" s="44">
        <v>2</v>
      </c>
      <c r="F32" s="16">
        <v>0</v>
      </c>
      <c r="G32" s="7">
        <v>0</v>
      </c>
      <c r="H32" s="53">
        <v>0</v>
      </c>
      <c r="I32" s="58">
        <v>39.84982</v>
      </c>
      <c r="J32" s="59">
        <v>2</v>
      </c>
    </row>
    <row r="33" spans="2:10" ht="16.5">
      <c r="B33" s="73" t="s">
        <v>39</v>
      </c>
      <c r="C33" s="43">
        <v>1000</v>
      </c>
      <c r="D33" s="34">
        <v>19.92348</v>
      </c>
      <c r="E33" s="44">
        <v>1</v>
      </c>
      <c r="F33" s="16">
        <v>0</v>
      </c>
      <c r="G33" s="7">
        <v>0</v>
      </c>
      <c r="H33" s="53">
        <v>0</v>
      </c>
      <c r="I33" s="58">
        <v>19.92348</v>
      </c>
      <c r="J33" s="59">
        <v>1</v>
      </c>
    </row>
    <row r="34" spans="2:10" ht="16.5">
      <c r="B34" s="73" t="s">
        <v>40</v>
      </c>
      <c r="C34" s="43">
        <v>1000</v>
      </c>
      <c r="D34" s="34">
        <v>19.87702</v>
      </c>
      <c r="E34" s="44">
        <v>1</v>
      </c>
      <c r="F34" s="16">
        <v>0</v>
      </c>
      <c r="G34" s="7">
        <v>0</v>
      </c>
      <c r="H34" s="53">
        <v>0</v>
      </c>
      <c r="I34" s="58">
        <v>19.87702</v>
      </c>
      <c r="J34" s="59">
        <v>1</v>
      </c>
    </row>
    <row r="35" spans="2:10" ht="16.5">
      <c r="B35" s="73" t="s">
        <v>43</v>
      </c>
      <c r="C35" s="43">
        <v>1000</v>
      </c>
      <c r="D35" s="34">
        <v>19.84594</v>
      </c>
      <c r="E35" s="44">
        <v>1</v>
      </c>
      <c r="F35" s="16">
        <v>0</v>
      </c>
      <c r="G35" s="7">
        <v>0</v>
      </c>
      <c r="H35" s="53">
        <v>0</v>
      </c>
      <c r="I35" s="58">
        <v>19.84594</v>
      </c>
      <c r="J35" s="59">
        <v>1</v>
      </c>
    </row>
    <row r="36" spans="2:10" ht="16.5">
      <c r="B36" s="73" t="s">
        <v>41</v>
      </c>
      <c r="C36" s="43">
        <v>1000</v>
      </c>
      <c r="D36" s="34">
        <v>19.7399</v>
      </c>
      <c r="E36" s="44">
        <v>1</v>
      </c>
      <c r="F36" s="16">
        <v>0</v>
      </c>
      <c r="G36" s="7">
        <v>0</v>
      </c>
      <c r="H36" s="53">
        <v>0</v>
      </c>
      <c r="I36" s="58">
        <v>19.7399</v>
      </c>
      <c r="J36" s="59">
        <v>1</v>
      </c>
    </row>
    <row r="37" spans="2:10" ht="16.5">
      <c r="B37" s="73" t="s">
        <v>42</v>
      </c>
      <c r="C37" s="43">
        <v>1000</v>
      </c>
      <c r="D37" s="34">
        <v>19.66404</v>
      </c>
      <c r="E37" s="44">
        <v>1</v>
      </c>
      <c r="F37" s="16">
        <v>0</v>
      </c>
      <c r="G37" s="7">
        <v>0</v>
      </c>
      <c r="H37" s="53">
        <v>0</v>
      </c>
      <c r="I37" s="58">
        <v>19.66404</v>
      </c>
      <c r="J37" s="59">
        <v>1</v>
      </c>
    </row>
    <row r="38" spans="2:10" ht="17.25" thickBot="1">
      <c r="B38" s="73" t="s">
        <v>35</v>
      </c>
      <c r="C38" s="8">
        <v>14500</v>
      </c>
      <c r="D38" s="9">
        <v>279.32354</v>
      </c>
      <c r="E38" s="30">
        <v>3</v>
      </c>
      <c r="F38" s="16">
        <v>0</v>
      </c>
      <c r="G38" s="7">
        <v>0</v>
      </c>
      <c r="H38" s="53">
        <v>0</v>
      </c>
      <c r="I38" s="58">
        <v>279.32354</v>
      </c>
      <c r="J38" s="59">
        <v>3</v>
      </c>
    </row>
    <row r="39" spans="2:10" s="2" customFormat="1" ht="24" thickBot="1">
      <c r="B39" s="72" t="s">
        <v>18</v>
      </c>
      <c r="C39" s="35">
        <f>SUM(C32:C38)</f>
        <v>21500</v>
      </c>
      <c r="D39" s="36">
        <f>SUM(D32:D38)</f>
        <v>418.22374</v>
      </c>
      <c r="E39" s="33">
        <f>SUM(E32:E38)</f>
        <v>10</v>
      </c>
      <c r="F39" s="38">
        <v>0</v>
      </c>
      <c r="G39" s="37">
        <v>0</v>
      </c>
      <c r="H39" s="39">
        <v>0</v>
      </c>
      <c r="I39" s="62">
        <f>SUM(I32:I38)</f>
        <v>418.22374</v>
      </c>
      <c r="J39" s="33">
        <f>SUM(J32:J38)</f>
        <v>10</v>
      </c>
    </row>
    <row r="40" spans="2:8" ht="8.25" customHeight="1">
      <c r="B40" s="11"/>
      <c r="C40" s="11"/>
      <c r="D40" s="11"/>
      <c r="E40" s="11"/>
      <c r="F40" s="12"/>
      <c r="G40" s="12"/>
      <c r="H40" s="12"/>
    </row>
    <row r="41" spans="2:10" ht="16.5">
      <c r="B41" s="11"/>
      <c r="C41" s="20"/>
      <c r="D41" s="20"/>
      <c r="E41" s="20"/>
      <c r="F41" s="14"/>
      <c r="G41" s="14"/>
      <c r="H41" s="14"/>
      <c r="J41" s="6"/>
    </row>
    <row r="42" spans="2:10" ht="16.5">
      <c r="B42" s="70" t="s">
        <v>44</v>
      </c>
      <c r="C42" s="11"/>
      <c r="D42" s="11"/>
      <c r="E42" s="13"/>
      <c r="F42" s="14"/>
      <c r="G42" s="14"/>
      <c r="H42" s="14"/>
      <c r="J42" s="6"/>
    </row>
    <row r="43" spans="2:10" ht="21">
      <c r="B43" s="15" t="s">
        <v>17</v>
      </c>
      <c r="C43" s="15"/>
      <c r="D43" s="15"/>
      <c r="E43" s="22"/>
      <c r="F43" s="6"/>
      <c r="G43" s="6"/>
      <c r="J43" s="6"/>
    </row>
    <row r="44" spans="2:10" ht="21">
      <c r="B44" s="15" t="s">
        <v>20</v>
      </c>
      <c r="C44" s="15"/>
      <c r="D44" s="15"/>
      <c r="E44" s="22"/>
      <c r="G44" s="6"/>
      <c r="J44" s="6"/>
    </row>
    <row r="45" spans="9:10" ht="12.75">
      <c r="I45" s="25"/>
      <c r="J45" s="25"/>
    </row>
    <row r="46" spans="2:5" ht="12.75">
      <c r="B46" s="23"/>
      <c r="C46" s="20"/>
      <c r="D46" s="6"/>
      <c r="E46" s="6"/>
    </row>
    <row r="47" spans="1:5" ht="12.75">
      <c r="A47" s="21"/>
      <c r="B47" s="23"/>
      <c r="C47" s="20"/>
      <c r="D47" s="20"/>
      <c r="E47" s="20"/>
    </row>
    <row r="48" spans="1:5" ht="12.75">
      <c r="A48" s="21"/>
      <c r="B48" s="23"/>
      <c r="C48" s="20"/>
      <c r="D48" s="20"/>
      <c r="E48" s="20"/>
    </row>
    <row r="49" spans="1:7" ht="12.75">
      <c r="A49" s="21"/>
      <c r="B49" s="23"/>
      <c r="C49" s="20"/>
      <c r="D49" s="20"/>
      <c r="E49" s="20"/>
      <c r="G49" s="6"/>
    </row>
    <row r="50" spans="1:5" ht="12.75">
      <c r="A50" s="21"/>
      <c r="B50" s="20"/>
      <c r="C50" s="20"/>
      <c r="D50" s="20"/>
      <c r="E50" s="20"/>
    </row>
    <row r="51" spans="1:10" ht="12.75">
      <c r="A51" s="21"/>
      <c r="B51" s="19"/>
      <c r="C51" s="20"/>
      <c r="D51" s="20"/>
      <c r="E51" s="20"/>
      <c r="F51" s="4"/>
      <c r="G51" s="4"/>
      <c r="H51" s="4"/>
      <c r="I51" s="4"/>
      <c r="J51" s="4"/>
    </row>
    <row r="52" spans="1:10" ht="12.75">
      <c r="A52" s="21"/>
      <c r="B52" s="24"/>
      <c r="C52" s="20"/>
      <c r="D52" s="20"/>
      <c r="E52" s="6"/>
      <c r="F52" s="4"/>
      <c r="G52" s="4"/>
      <c r="H52" s="4"/>
      <c r="I52" s="4"/>
      <c r="J52" s="4"/>
    </row>
    <row r="53" spans="1:10" ht="12.75">
      <c r="A53" s="21"/>
      <c r="D53" s="6"/>
      <c r="E53" s="6"/>
      <c r="F53" s="4"/>
      <c r="G53" s="4"/>
      <c r="H53" s="4"/>
      <c r="I53" s="4"/>
      <c r="J53" s="4"/>
    </row>
    <row r="54" spans="1:10" ht="12.75">
      <c r="A54" s="5"/>
      <c r="D54" s="6"/>
      <c r="F54" s="4"/>
      <c r="G54" s="4"/>
      <c r="H54" s="4"/>
      <c r="I54" s="4"/>
      <c r="J54" s="4"/>
    </row>
    <row r="55" spans="1:10" ht="12.75">
      <c r="A55" s="19"/>
      <c r="D55" s="20"/>
      <c r="F55" s="4"/>
      <c r="G55" s="4"/>
      <c r="H55" s="4"/>
      <c r="I55" s="4"/>
      <c r="J55" s="4"/>
    </row>
    <row r="56" spans="1:10" ht="12.75">
      <c r="A56" s="20"/>
      <c r="F56" s="4"/>
      <c r="G56" s="4"/>
      <c r="H56" s="4"/>
      <c r="I56" s="4"/>
      <c r="J56" s="4"/>
    </row>
    <row r="57" spans="1:10" ht="12.75">
      <c r="A57" s="5"/>
      <c r="F57" s="4"/>
      <c r="G57" s="4"/>
      <c r="H57" s="4"/>
      <c r="I57" s="4"/>
      <c r="J57" s="4"/>
    </row>
  </sheetData>
  <mergeCells count="15">
    <mergeCell ref="A2:J2"/>
    <mergeCell ref="A1:J1"/>
    <mergeCell ref="C5:E5"/>
    <mergeCell ref="A3:J3"/>
    <mergeCell ref="F5:H5"/>
    <mergeCell ref="I6:I7"/>
    <mergeCell ref="I5:J5"/>
    <mergeCell ref="B6:B7"/>
    <mergeCell ref="J6:J7"/>
    <mergeCell ref="C6:C7"/>
    <mergeCell ref="D6:D7"/>
    <mergeCell ref="E6:E7"/>
    <mergeCell ref="F6:F7"/>
    <mergeCell ref="G6:G7"/>
    <mergeCell ref="H6:H7"/>
  </mergeCells>
  <printOptions horizontalCentered="1"/>
  <pageMargins left="0.31496062992125984" right="0.43" top="0.4724409448818898" bottom="0.2362204724409449" header="0.196850393700787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Joanna Dyszkiewicz</cp:lastModifiedBy>
  <cp:lastPrinted>2006-03-01T13:16:44Z</cp:lastPrinted>
  <dcterms:created xsi:type="dcterms:W3CDTF">2003-02-20T13:39:48Z</dcterms:created>
  <dcterms:modified xsi:type="dcterms:W3CDTF">2006-03-01T13:45:28Z</dcterms:modified>
  <cp:category/>
  <cp:version/>
  <cp:contentType/>
  <cp:contentStatus/>
</cp:coreProperties>
</file>